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<sst xmlns="http://schemas.openxmlformats.org/spreadsheetml/2006/main" count="74" uniqueCount="67">
  <si>
    <t>Република Србија</t>
  </si>
  <si>
    <r>
      <t xml:space="preserve">
</t>
    </r>
    <r>
      <rPr>
        <b/>
        <sz val="12"/>
        <rFont val="Arial"/>
        <family val="2"/>
      </rPr>
      <t xml:space="preserve">Национални савет за високо образовање
Комисија за акредитацију и проверу квалитета високошколских установа
</t>
    </r>
    <r>
      <rPr>
        <b/>
        <sz val="16"/>
        <rFont val="Arial"/>
        <family val="2"/>
      </rPr>
      <t>Извештај о параметрима 
студијског програма</t>
    </r>
  </si>
  <si>
    <t>Назив институције</t>
  </si>
  <si>
    <t>Назив студијског програма</t>
  </si>
  <si>
    <t>МАТЕМАТИКА ДИПЛОМСКЕ</t>
  </si>
  <si>
    <t>Укупан број ЕСПБ овог програма</t>
  </si>
  <si>
    <t>Изборност</t>
  </si>
  <si>
    <t>Фактор изборности према позицијама 
где студент бира предмете</t>
  </si>
  <si>
    <t>Фактор изборности према додатним 
(алтернативним) предметима које 
обезбеђује институција</t>
  </si>
  <si>
    <t>Расподела предмета по типовима</t>
  </si>
  <si>
    <t>Академско-општеобразовни</t>
  </si>
  <si>
    <t>Теоријско-методолошки</t>
  </si>
  <si>
    <t>Научно-стручни</t>
  </si>
  <si>
    <t>Стручно-апликативни</t>
  </si>
  <si>
    <t>Часови активне наставе недељно</t>
  </si>
  <si>
    <t>12.00 +  8.00 +  0.00 +  0.00 = 20.00, 30.00</t>
  </si>
  <si>
    <t xml:space="preserve"> 6.00 +  4.00 +  0.00 + 10.00 = 20.00, 30.00</t>
  </si>
  <si>
    <t>9. семестар</t>
  </si>
  <si>
    <t>10. семестар</t>
  </si>
  <si>
    <t>Просечан број часова 
активне наставе недељно</t>
  </si>
  <si>
    <t>10.50 +  7.00 +  0.00 +  2.50 = 20.00, 30.00</t>
  </si>
  <si>
    <t>Оптерећење наставника</t>
  </si>
  <si>
    <t xml:space="preserve">Просечно оптерећење наставника 
по овом студијском програму </t>
  </si>
  <si>
    <t xml:space="preserve"> 2.39 / 2.39</t>
  </si>
  <si>
    <t xml:space="preserve">Просечно оптерећење сарадника 
по овом студијском програму </t>
  </si>
  <si>
    <t xml:space="preserve"> 2.69 / 3.50</t>
  </si>
  <si>
    <t>Проценат часова предавања који изводе наставници са 100% радног времена</t>
  </si>
  <si>
    <t>Сумарни преглед наставника и броја часова</t>
  </si>
  <si>
    <t>Укупно часова предавања у студијском програму</t>
  </si>
  <si>
    <t>Укупно часова вежби у студијском програму</t>
  </si>
  <si>
    <t>Укупно часова других облика наставе у студијском програму</t>
  </si>
  <si>
    <t>Потребан број наставника</t>
  </si>
  <si>
    <t>Потребан број сарадника</t>
  </si>
  <si>
    <t>Постојећи број наставника запослених у установи са 100% радног времена</t>
  </si>
  <si>
    <t>Постојећи број наставника запослених у установи са мање од 100% радног времена</t>
  </si>
  <si>
    <t>Постојећи број наставника ангажованих по уговору</t>
  </si>
  <si>
    <t>Постојећи број сарадника запослених у установи са 100% радног времена</t>
  </si>
  <si>
    <t>Постојећи број сарадника запослених у установи са мање од100% радног времена</t>
  </si>
  <si>
    <t>Постојећи број сарадника ангажованих по уговору</t>
  </si>
  <si>
    <t>Појединачна оптерећења</t>
  </si>
  <si>
    <t>Јанковић В. Светлана</t>
  </si>
  <si>
    <t>Ракочевић Р. Владимир</t>
  </si>
  <si>
    <t>Јанковић Д. Слободан</t>
  </si>
  <si>
    <t>Илић М. Снежана</t>
  </si>
  <si>
    <t>Велимировић С. Љубица</t>
  </si>
  <si>
    <t>Манојловић В. Јелена</t>
  </si>
  <si>
    <t>Јовановић Ч. Иван</t>
  </si>
  <si>
    <t>Станковић С. Мића</t>
  </si>
  <si>
    <t>Павловић С. Владимир</t>
  </si>
  <si>
    <t>Илић Б. Дејан</t>
  </si>
  <si>
    <t>Димитријевић С. Радослав</t>
  </si>
  <si>
    <t>Ђорђевић С. Драган</t>
  </si>
  <si>
    <t>Живковић-Златановић Ч. Снежана</t>
  </si>
  <si>
    <t>Цветковић-Илић С. Драгана</t>
  </si>
  <si>
    <t>Динчић Ч. Небојша</t>
  </si>
  <si>
    <t>Милошевић С. Јелена</t>
  </si>
  <si>
    <t>Мосић В. Дијана</t>
  </si>
  <si>
    <t>Вујовић М. Светлана</t>
  </si>
  <si>
    <t>Ђорђевић С. Јасмина</t>
  </si>
  <si>
    <t>Настић С. Александар</t>
  </si>
  <si>
    <t>Ђорђевић С. Миодраг</t>
  </si>
  <si>
    <t>Стаменковић Б. Александар</t>
  </si>
  <si>
    <t>Златановић Љ. Милан</t>
  </si>
  <si>
    <t>Милошевић Г. Марија</t>
  </si>
  <si>
    <t>Милосављевић В. Милош</t>
  </si>
  <si>
    <t>Глигоријевић З. Милица</t>
  </si>
  <si>
    <t>Милошевић С. Марко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</si>
</sst>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6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 wrapText="1"/>
    </xf>
    <xf numFmtId="1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0" fillId="5" borderId="0" xfId="0" applyFill="1" applyAlignment="1">
      <alignment wrapText="1"/>
    </xf>
    <xf numFmtId="2" fontId="5" fillId="0" borderId="0" xfId="0" applyNumberFormat="1" applyFont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wrapText="1"/>
    </xf>
    <xf numFmtId="2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</xdr:rowOff>
    </xdr:from>
    <xdr:to>
      <xdr:col>0</xdr:col>
      <xdr:colOff>1676400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erator\www\akreditacijaPMFNis\elektronski%20formulari\!matematika-diploms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0">
        <row r="1">
          <cell r="C1" t="str">
            <v>Природно-математики факултет, Универзитет  у Нишу</v>
          </cell>
        </row>
        <row r="2">
          <cell r="C2" t="str">
            <v>Математика, дипломске академске студије</v>
          </cell>
        </row>
        <row r="4">
          <cell r="C4" t="str">
            <v>дипломске академске студије (ДАС)</v>
          </cell>
        </row>
        <row r="5">
          <cell r="C5" t="str">
            <v>семестри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46">
      <selection activeCell="B52" sqref="B52"/>
    </sheetView>
  </sheetViews>
  <sheetFormatPr defaultColWidth="9.140625" defaultRowHeight="12.75"/>
  <cols>
    <col min="1" max="1" width="42.7109375" style="0" customWidth="1"/>
    <col min="2" max="2" width="30.8515625" style="0" customWidth="1"/>
    <col min="3" max="3" width="35.7109375" style="0" customWidth="1"/>
    <col min="4" max="4" width="30.421875" style="0" customWidth="1"/>
  </cols>
  <sheetData>
    <row r="1" spans="1:2" ht="204.75" thickBot="1">
      <c r="A1" s="1" t="s">
        <v>0</v>
      </c>
      <c r="B1" s="2" t="s">
        <v>1</v>
      </c>
    </row>
    <row r="2" spans="1:2" ht="12.75">
      <c r="A2" s="3" t="s">
        <v>2</v>
      </c>
      <c r="B2" s="4" t="str">
        <f>'[1]Структура програма'!C1</f>
        <v>Природно-математики факултет, Универзитет  у Нишу</v>
      </c>
    </row>
    <row r="3" spans="1:4" ht="13.5">
      <c r="A3" s="5" t="s">
        <v>3</v>
      </c>
      <c r="B3" s="4" t="str">
        <f>'[1]Структура програма'!C2</f>
        <v>Математика, дипломске академске студије</v>
      </c>
      <c r="C3" s="6" t="s">
        <v>4</v>
      </c>
      <c r="D3" s="6"/>
    </row>
    <row r="4" spans="1:4" ht="13.5">
      <c r="A4" s="3" t="s">
        <v>5</v>
      </c>
      <c r="B4" s="7">
        <v>120</v>
      </c>
      <c r="C4" s="8">
        <v>120</v>
      </c>
      <c r="D4" s="8"/>
    </row>
    <row r="5" spans="1:4" ht="13.5">
      <c r="A5" s="9" t="s">
        <v>6</v>
      </c>
      <c r="B5" s="10"/>
      <c r="C5" s="6"/>
      <c r="D5" s="6"/>
    </row>
    <row r="6" spans="1:4" ht="26.25">
      <c r="A6" s="11" t="s">
        <v>7</v>
      </c>
      <c r="B6" s="12">
        <v>0.3958333333333333</v>
      </c>
      <c r="C6" s="13">
        <v>0.3958333333333333</v>
      </c>
      <c r="D6" s="13"/>
    </row>
    <row r="7" spans="1:4" ht="39">
      <c r="A7" s="14" t="s">
        <v>8</v>
      </c>
      <c r="B7" s="12">
        <v>0.3958333333333333</v>
      </c>
      <c r="C7" s="13">
        <v>0.3958333333333333</v>
      </c>
      <c r="D7" s="13"/>
    </row>
    <row r="8" spans="1:4" ht="13.5">
      <c r="A8" s="9" t="s">
        <v>9</v>
      </c>
      <c r="B8" s="10"/>
      <c r="C8" s="15"/>
      <c r="D8" s="15"/>
    </row>
    <row r="9" spans="1:4" ht="13.5">
      <c r="A9" s="5" t="s">
        <v>10</v>
      </c>
      <c r="B9" s="12">
        <v>0</v>
      </c>
      <c r="C9" s="16">
        <v>0</v>
      </c>
      <c r="D9" s="16"/>
    </row>
    <row r="10" spans="1:4" ht="13.5">
      <c r="A10" s="3" t="s">
        <v>11</v>
      </c>
      <c r="B10" s="12">
        <v>0</v>
      </c>
      <c r="C10" s="16">
        <v>0</v>
      </c>
      <c r="D10" s="16"/>
    </row>
    <row r="11" spans="1:4" ht="13.5">
      <c r="A11" s="5" t="s">
        <v>12</v>
      </c>
      <c r="B11" s="12">
        <v>0</v>
      </c>
      <c r="C11" s="16">
        <v>0</v>
      </c>
      <c r="D11" s="16"/>
    </row>
    <row r="12" spans="1:4" ht="13.5">
      <c r="A12" s="3" t="s">
        <v>13</v>
      </c>
      <c r="B12" s="12">
        <v>0</v>
      </c>
      <c r="C12" s="16">
        <v>0</v>
      </c>
      <c r="D12" s="16"/>
    </row>
    <row r="13" spans="1:4" ht="13.5">
      <c r="A13" s="9" t="s">
        <v>14</v>
      </c>
      <c r="B13" s="17" t="str">
        <f>IF(OR('[1]Структура програма'!C4="дипломске академске студије (ДАС)",'[1]Структура програма'!C4="докторске студије (ДОС)"),"предавања + вежбе + ДОН + СИР = укупно,  ЕСПБ","предавања + вежбе + ДОН ( + ОСТ ) = укупно,  ЕСПБ")</f>
        <v>предавања + вежбе + ДОН + СИР = укупно,  ЕСПБ</v>
      </c>
      <c r="C13" s="15"/>
      <c r="D13" s="15"/>
    </row>
    <row r="14" spans="1:4" ht="13.5">
      <c r="A14" s="3" t="str">
        <f>"1. "&amp;IF('[1]Структура програма'!C5="триместри","триместар",IF('[1]Структура програма'!C5="године","година","семестар"))</f>
        <v>1. семестар</v>
      </c>
      <c r="B14" s="8" t="s">
        <v>15</v>
      </c>
      <c r="C14" s="8" t="s">
        <v>15</v>
      </c>
      <c r="D14" s="8"/>
    </row>
    <row r="15" spans="1:4" ht="13.5">
      <c r="A15" s="3" t="str">
        <f>"2. "&amp;IF('[1]Структура програма'!C5="триместри","триместар",IF('[1]Структура програма'!C5="године","година","семестар"))</f>
        <v>2. семестар</v>
      </c>
      <c r="B15" s="8" t="s">
        <v>15</v>
      </c>
      <c r="C15" s="8" t="s">
        <v>15</v>
      </c>
      <c r="D15" s="8"/>
    </row>
    <row r="16" spans="1:4" ht="13.5">
      <c r="A16" s="3" t="str">
        <f>"3. "&amp;IF('[1]Структура програма'!C5="триместри","триместар",IF('[1]Структура програма'!C5="године","година","семестар"))</f>
        <v>3. семестар</v>
      </c>
      <c r="B16" s="8" t="s">
        <v>15</v>
      </c>
      <c r="C16" s="8" t="s">
        <v>15</v>
      </c>
      <c r="D16" s="8"/>
    </row>
    <row r="17" spans="1:4" ht="13.5">
      <c r="A17" s="3" t="str">
        <f>"4. "&amp;IF('[1]Структура програма'!C5="триместри","триместар",IF('[1]Структура програма'!C5="године","година","семестар"))</f>
        <v>4. семестар</v>
      </c>
      <c r="B17" s="8" t="s">
        <v>16</v>
      </c>
      <c r="C17" s="8" t="s">
        <v>16</v>
      </c>
      <c r="D17" s="8"/>
    </row>
    <row r="18" spans="1:4" ht="13.5">
      <c r="A18" s="3" t="str">
        <f>"5. "&amp;IF('[1]Структура програма'!C5="триместри","триместар",IF('[1]Структура програма'!C5="године","година","семестар"))</f>
        <v>5. семестар</v>
      </c>
      <c r="B18" s="8"/>
      <c r="C18" s="8"/>
      <c r="D18" s="8"/>
    </row>
    <row r="19" spans="1:4" ht="13.5">
      <c r="A19" s="3" t="str">
        <f>"6. "&amp;IF('[1]Структура програма'!C5="триместри","триместар",IF('[1]Структура програма'!C5="године","година","семестар"))</f>
        <v>6. семестар</v>
      </c>
      <c r="B19" s="8"/>
      <c r="C19" s="8"/>
      <c r="D19" s="8"/>
    </row>
    <row r="20" spans="1:4" ht="13.5">
      <c r="A20" s="3" t="str">
        <f>"7. "&amp;IF('[1]Структура програма'!C5="триместри","триместар",IF('[1]Структура програма'!C5="године","година","семестар"))</f>
        <v>7. семестар</v>
      </c>
      <c r="B20" s="8"/>
      <c r="C20" s="8"/>
      <c r="D20" s="8"/>
    </row>
    <row r="21" spans="1:4" ht="13.5">
      <c r="A21" s="3" t="str">
        <f>"8. "&amp;IF('[1]Структура програма'!C5="триместри","триместар",IF('[1]Структура програма'!C5="године","година","семестар"))</f>
        <v>8. семестар</v>
      </c>
      <c r="B21" s="8"/>
      <c r="C21" s="8"/>
      <c r="D21" s="8"/>
    </row>
    <row r="22" spans="1:4" ht="13.5">
      <c r="A22" s="3" t="str">
        <f>"9. "&amp;IF('[1]Структура програма'!C5="триместри","триместар",IF('[1]Структура програма'!C5="године","година","семестар"))</f>
        <v>9. семестар</v>
      </c>
      <c r="B22" s="8"/>
      <c r="C22" s="8"/>
      <c r="D22" s="8"/>
    </row>
    <row r="23" spans="1:4" ht="13.5">
      <c r="A23" s="3" t="str">
        <f>"10. "&amp;IF('[1]Структура програма'!C5="триместри","триместар",IF('[1]Структура програма'!C5="године","година","семестар"))</f>
        <v>10. семестар</v>
      </c>
      <c r="B23" s="8"/>
      <c r="C23" s="8"/>
      <c r="D23" s="8"/>
    </row>
    <row r="24" spans="1:4" ht="13.5">
      <c r="A24" s="3" t="str">
        <f>"11. "&amp;IF('[1]Структура програма'!C5="триместри","триместар",IF('[1]Структура програма'!C5="године","година","семестар"))</f>
        <v>11. семестар</v>
      </c>
      <c r="B24" s="8"/>
      <c r="C24" s="8"/>
      <c r="D24" s="8"/>
    </row>
    <row r="25" spans="1:4" ht="13.5">
      <c r="A25" s="3" t="str">
        <f>"12. "&amp;IF('[1]Структура програма'!C5="триместри","триместар",IF('[1]Структура програма'!C5="године","година","семестар"))</f>
        <v>12. семестар</v>
      </c>
      <c r="B25" s="8"/>
      <c r="C25" s="8"/>
      <c r="D25" s="8"/>
    </row>
    <row r="26" spans="1:4" ht="13.5">
      <c r="A26" s="3" t="s">
        <v>17</v>
      </c>
      <c r="B26" s="8"/>
      <c r="C26" s="8"/>
      <c r="D26" s="8"/>
    </row>
    <row r="27" spans="1:4" ht="13.5">
      <c r="A27" s="5" t="s">
        <v>18</v>
      </c>
      <c r="B27" s="8"/>
      <c r="C27" s="8"/>
      <c r="D27" s="8"/>
    </row>
    <row r="28" spans="1:4" ht="26.25">
      <c r="A28" s="18" t="s">
        <v>19</v>
      </c>
      <c r="B28" s="8" t="s">
        <v>20</v>
      </c>
      <c r="C28" s="8" t="s">
        <v>20</v>
      </c>
      <c r="D28" s="8"/>
    </row>
    <row r="29" spans="1:2" ht="12.75">
      <c r="A29" s="9" t="s">
        <v>21</v>
      </c>
      <c r="B29" s="10"/>
    </row>
    <row r="30" spans="1:4" ht="26.25">
      <c r="A30" s="11" t="s">
        <v>22</v>
      </c>
      <c r="B30" s="19" t="s">
        <v>23</v>
      </c>
      <c r="C30" s="20"/>
      <c r="D30" s="20"/>
    </row>
    <row r="31" spans="1:4" ht="26.25">
      <c r="A31" s="14" t="s">
        <v>24</v>
      </c>
      <c r="B31" s="19" t="s">
        <v>25</v>
      </c>
      <c r="C31" s="20"/>
      <c r="D31" s="20"/>
    </row>
    <row r="32" spans="1:4" ht="26.25">
      <c r="A32" s="11" t="s">
        <v>26</v>
      </c>
      <c r="B32" s="21">
        <v>100</v>
      </c>
      <c r="C32" s="20"/>
      <c r="D32" s="20"/>
    </row>
    <row r="33" spans="1:2" ht="12.75">
      <c r="A33" s="9" t="s">
        <v>27</v>
      </c>
      <c r="B33" s="9"/>
    </row>
    <row r="34" spans="1:4" ht="26.25">
      <c r="A34" s="11" t="s">
        <v>28</v>
      </c>
      <c r="B34" s="21">
        <v>32.5</v>
      </c>
      <c r="C34" s="20"/>
      <c r="D34" s="20"/>
    </row>
    <row r="35" spans="1:4" ht="13.5">
      <c r="A35" s="14" t="s">
        <v>29</v>
      </c>
      <c r="B35" s="21">
        <v>37</v>
      </c>
      <c r="C35" s="20"/>
      <c r="D35" s="20"/>
    </row>
    <row r="36" spans="1:4" ht="26.25">
      <c r="A36" s="11" t="s">
        <v>30</v>
      </c>
      <c r="B36" s="21">
        <v>0</v>
      </c>
      <c r="C36" s="20"/>
      <c r="D36" s="20"/>
    </row>
    <row r="37" spans="1:4" ht="13.5">
      <c r="A37" s="14" t="s">
        <v>31</v>
      </c>
      <c r="B37" s="21">
        <v>5.416666666666667</v>
      </c>
      <c r="C37" s="20"/>
      <c r="D37" s="20"/>
    </row>
    <row r="38" spans="1:4" ht="13.5">
      <c r="A38" s="11" t="s">
        <v>32</v>
      </c>
      <c r="B38" s="21">
        <v>3.7</v>
      </c>
      <c r="C38" s="20"/>
      <c r="D38" s="20"/>
    </row>
    <row r="39" spans="1:4" ht="26.25">
      <c r="A39" s="14" t="s">
        <v>33</v>
      </c>
      <c r="B39" s="21">
        <v>14</v>
      </c>
      <c r="C39" s="20"/>
      <c r="D39" s="20"/>
    </row>
    <row r="40" spans="1:4" ht="26.25">
      <c r="A40" s="11" t="s">
        <v>34</v>
      </c>
      <c r="B40" s="21">
        <v>0</v>
      </c>
      <c r="C40" s="20"/>
      <c r="D40" s="20"/>
    </row>
    <row r="41" spans="1:4" ht="26.25">
      <c r="A41" s="14" t="s">
        <v>35</v>
      </c>
      <c r="B41" s="21">
        <v>0</v>
      </c>
      <c r="C41" s="20"/>
      <c r="D41" s="20"/>
    </row>
    <row r="42" spans="1:4" ht="26.25">
      <c r="A42" s="11" t="s">
        <v>36</v>
      </c>
      <c r="B42" s="21">
        <v>13</v>
      </c>
      <c r="C42" s="20"/>
      <c r="D42" s="20"/>
    </row>
    <row r="43" spans="1:4" ht="26.25">
      <c r="A43" s="14" t="s">
        <v>37</v>
      </c>
      <c r="B43" s="21">
        <v>0</v>
      </c>
      <c r="C43" s="20"/>
      <c r="D43" s="20"/>
    </row>
    <row r="44" spans="1:4" ht="26.25">
      <c r="A44" s="11" t="s">
        <v>38</v>
      </c>
      <c r="B44" s="21">
        <v>0</v>
      </c>
      <c r="C44" s="20"/>
      <c r="D44" s="20"/>
    </row>
    <row r="45" spans="1:4" ht="13.5">
      <c r="A45" s="11"/>
      <c r="B45" s="21"/>
      <c r="C45" s="20"/>
      <c r="D45" s="20"/>
    </row>
    <row r="46" spans="1:2" ht="12.75">
      <c r="A46" s="22" t="s">
        <v>39</v>
      </c>
      <c r="B46" s="23"/>
    </row>
    <row r="47" spans="1:2" ht="13.5">
      <c r="A47" s="20" t="s">
        <v>40</v>
      </c>
      <c r="B47" s="21">
        <v>3.1785714285714284</v>
      </c>
    </row>
    <row r="48" spans="1:2" ht="13.5">
      <c r="A48" s="20" t="s">
        <v>41</v>
      </c>
      <c r="B48" s="21">
        <v>1.6785714285714286</v>
      </c>
    </row>
    <row r="49" spans="1:2" ht="13.5">
      <c r="A49" s="20" t="s">
        <v>42</v>
      </c>
      <c r="B49" s="21">
        <v>3.1785714285714284</v>
      </c>
    </row>
    <row r="50" spans="1:2" ht="13.5">
      <c r="A50" s="20" t="s">
        <v>43</v>
      </c>
      <c r="B50" s="21">
        <v>3.1785714285714284</v>
      </c>
    </row>
    <row r="51" spans="1:2" ht="13.5">
      <c r="A51" s="20" t="s">
        <v>44</v>
      </c>
      <c r="B51" s="21">
        <v>1.6785714285714286</v>
      </c>
    </row>
    <row r="52" spans="1:2" ht="13.5">
      <c r="A52" s="20" t="s">
        <v>45</v>
      </c>
      <c r="B52" s="21">
        <v>3.1785714285714284</v>
      </c>
    </row>
    <row r="53" spans="1:2" ht="13.5">
      <c r="A53" s="20" t="s">
        <v>46</v>
      </c>
      <c r="B53" s="21">
        <v>3.1785714285714284</v>
      </c>
    </row>
    <row r="54" spans="1:2" ht="13.5">
      <c r="A54" s="20" t="s">
        <v>47</v>
      </c>
      <c r="B54" s="21">
        <v>1.6785714285714286</v>
      </c>
    </row>
    <row r="55" spans="1:2" ht="13.5">
      <c r="A55" s="20" t="s">
        <v>48</v>
      </c>
      <c r="B55" s="21">
        <v>4.178571428571429</v>
      </c>
    </row>
    <row r="56" spans="1:2" ht="13.5">
      <c r="A56" s="20" t="s">
        <v>49</v>
      </c>
      <c r="B56" s="21">
        <v>1.6785714285714286</v>
      </c>
    </row>
    <row r="57" spans="1:2" ht="13.5">
      <c r="A57" s="20" t="s">
        <v>50</v>
      </c>
      <c r="B57" s="21">
        <v>3.1785714285714284</v>
      </c>
    </row>
    <row r="58" spans="1:2" ht="13.5">
      <c r="A58" s="20" t="s">
        <v>51</v>
      </c>
      <c r="B58" s="21">
        <v>0.17857142857142858</v>
      </c>
    </row>
    <row r="59" spans="1:2" ht="13.5">
      <c r="A59" s="20" t="s">
        <v>52</v>
      </c>
      <c r="B59" s="21">
        <v>1.6785714285714286</v>
      </c>
    </row>
    <row r="60" spans="1:2" ht="13.5">
      <c r="A60" s="20" t="s">
        <v>53</v>
      </c>
      <c r="B60" s="21">
        <v>1.6785714285714286</v>
      </c>
    </row>
    <row r="61" spans="1:2" ht="13.5">
      <c r="A61" s="20" t="s">
        <v>54</v>
      </c>
      <c r="B61" s="21">
        <v>4</v>
      </c>
    </row>
    <row r="62" spans="1:2" ht="13.5">
      <c r="A62" s="20" t="s">
        <v>55</v>
      </c>
      <c r="B62" s="21">
        <v>8</v>
      </c>
    </row>
    <row r="63" spans="1:2" ht="13.5">
      <c r="A63" s="20" t="s">
        <v>56</v>
      </c>
      <c r="B63" s="21">
        <v>4</v>
      </c>
    </row>
    <row r="64" spans="1:2" ht="13.5">
      <c r="A64" s="20" t="s">
        <v>57</v>
      </c>
      <c r="B64" s="21">
        <v>3</v>
      </c>
    </row>
    <row r="65" spans="1:2" ht="13.5">
      <c r="A65" s="20" t="s">
        <v>58</v>
      </c>
      <c r="B65" s="21">
        <v>0</v>
      </c>
    </row>
    <row r="66" spans="1:2" ht="13.5">
      <c r="A66" s="20" t="s">
        <v>59</v>
      </c>
      <c r="B66" s="21">
        <v>0</v>
      </c>
    </row>
    <row r="67" spans="1:2" ht="13.5">
      <c r="A67" s="20" t="s">
        <v>60</v>
      </c>
      <c r="B67" s="21">
        <v>0</v>
      </c>
    </row>
    <row r="68" spans="1:2" ht="13.5">
      <c r="A68" s="20" t="s">
        <v>61</v>
      </c>
      <c r="B68" s="21">
        <v>2</v>
      </c>
    </row>
    <row r="69" spans="1:2" ht="13.5">
      <c r="A69" s="20" t="s">
        <v>62</v>
      </c>
      <c r="B69" s="21">
        <v>4</v>
      </c>
    </row>
    <row r="70" spans="1:2" ht="13.5">
      <c r="A70" s="20" t="s">
        <v>63</v>
      </c>
      <c r="B70" s="21">
        <v>4</v>
      </c>
    </row>
    <row r="71" spans="1:2" ht="13.5">
      <c r="A71" s="20" t="s">
        <v>64</v>
      </c>
      <c r="B71" s="21">
        <v>2</v>
      </c>
    </row>
    <row r="72" spans="1:2" ht="13.5">
      <c r="A72" s="20" t="s">
        <v>65</v>
      </c>
      <c r="B72" s="21">
        <v>2</v>
      </c>
    </row>
    <row r="73" spans="1:2" ht="13.5">
      <c r="A73" s="20" t="s">
        <v>66</v>
      </c>
      <c r="B73" s="21">
        <v>2</v>
      </c>
    </row>
    <row r="74" spans="1:2" ht="13.5">
      <c r="A74" s="20"/>
      <c r="B74" s="21"/>
    </row>
  </sheetData>
  <mergeCells count="1">
    <mergeCell ref="A46:B4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dragan</cp:lastModifiedBy>
  <cp:lastPrinted>2008-11-04T15:02:52Z</cp:lastPrinted>
  <dcterms:created xsi:type="dcterms:W3CDTF">2008-11-03T13:36:34Z</dcterms:created>
  <dcterms:modified xsi:type="dcterms:W3CDTF">2008-11-04T15:02:54Z</dcterms:modified>
  <cp:category/>
  <cp:version/>
  <cp:contentType/>
  <cp:contentStatus/>
</cp:coreProperties>
</file>